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skekulturhus-my.sharepoint.com/personal/nina_kulturhus_no/Documents/"/>
    </mc:Choice>
  </mc:AlternateContent>
  <xr:revisionPtr revIDLastSave="18" documentId="8_{4531F87E-1254-47D9-903E-8F31CA8CB0FB}" xr6:coauthVersionLast="47" xr6:coauthVersionMax="47" xr10:uidLastSave="{6F448134-3EF9-4BAF-A4F2-FC70DF474769}"/>
  <bookViews>
    <workbookView xWindow="-108" yWindow="-108" windowWidth="23256" windowHeight="13896" xr2:uid="{53A1D654-C6FF-4BED-A6D8-2FAD9DE20D3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31" i="1"/>
  <c r="C14" i="1"/>
  <c r="C12" i="1"/>
  <c r="C59" i="1" l="1"/>
</calcChain>
</file>

<file path=xl/sharedStrings.xml><?xml version="1.0" encoding="utf-8"?>
<sst xmlns="http://schemas.openxmlformats.org/spreadsheetml/2006/main" count="111" uniqueCount="105">
  <si>
    <t>Kontonr</t>
  </si>
  <si>
    <t>Konto</t>
  </si>
  <si>
    <t>Budsjett 2026</t>
  </si>
  <si>
    <t>Salgsinntekt</t>
  </si>
  <si>
    <t>3201</t>
  </si>
  <si>
    <t>Medlemskontingent</t>
  </si>
  <si>
    <t xml:space="preserve">5% økning medlemskontingent </t>
  </si>
  <si>
    <t>3206</t>
  </si>
  <si>
    <t>Inntekter/egenand.fagsaml.Høst</t>
  </si>
  <si>
    <t>3207</t>
  </si>
  <si>
    <t>Inntekter Film &amp; Kino støtte</t>
  </si>
  <si>
    <t xml:space="preserve">Inntekter Kulturrom støtte </t>
  </si>
  <si>
    <t>3215</t>
  </si>
  <si>
    <t>Bidrag Kavlistiftelsen</t>
  </si>
  <si>
    <t>3230</t>
  </si>
  <si>
    <t>Leverandørmedlem</t>
  </si>
  <si>
    <t>Sum driftsinntekter</t>
  </si>
  <si>
    <t>Lønnskostnad</t>
  </si>
  <si>
    <t>5000</t>
  </si>
  <si>
    <t>Lønn til daglig leder</t>
  </si>
  <si>
    <t>5003</t>
  </si>
  <si>
    <t>Lønn/andre honorar</t>
  </si>
  <si>
    <t>5090</t>
  </si>
  <si>
    <t>Periodiseringskonto lønn</t>
  </si>
  <si>
    <t>5092</t>
  </si>
  <si>
    <t>Feriepenger</t>
  </si>
  <si>
    <t>5330</t>
  </si>
  <si>
    <t>Styrehonorar</t>
  </si>
  <si>
    <t>5400</t>
  </si>
  <si>
    <t>Arbeidsgiveravgift</t>
  </si>
  <si>
    <t>5405</t>
  </si>
  <si>
    <t>Arb.giv.avg av pål. feriepenger</t>
  </si>
  <si>
    <t>5800</t>
  </si>
  <si>
    <t>Refusjon av sykepenger/omsorgspenger</t>
  </si>
  <si>
    <t>5900</t>
  </si>
  <si>
    <t>Gaver til ansatte</t>
  </si>
  <si>
    <t>5945</t>
  </si>
  <si>
    <t>Obligatorisk tjenestepensjon</t>
  </si>
  <si>
    <t>5951</t>
  </si>
  <si>
    <t>Obligatorisk tjenestepensjon, trekk ansatte</t>
  </si>
  <si>
    <t>5990</t>
  </si>
  <si>
    <t>Annen personalkostnad</t>
  </si>
  <si>
    <t>Annen driftskostnad</t>
  </si>
  <si>
    <t>6300</t>
  </si>
  <si>
    <t>Leie lokale</t>
  </si>
  <si>
    <t>6420</t>
  </si>
  <si>
    <t>Leie datasystemer</t>
  </si>
  <si>
    <t>6510</t>
  </si>
  <si>
    <t>Kostnadsførte anskaffelser</t>
  </si>
  <si>
    <t>6540</t>
  </si>
  <si>
    <t>Inventar</t>
  </si>
  <si>
    <t>6700</t>
  </si>
  <si>
    <t>Revisjonshonorar</t>
  </si>
  <si>
    <t>6705</t>
  </si>
  <si>
    <t>Regnskapshonorar</t>
  </si>
  <si>
    <t>6720</t>
  </si>
  <si>
    <t>Kjøp av tjenester</t>
  </si>
  <si>
    <t>6790</t>
  </si>
  <si>
    <t>Andre honorar</t>
  </si>
  <si>
    <t>6800</t>
  </si>
  <si>
    <t>Kontorrekvisita</t>
  </si>
  <si>
    <t>6840</t>
  </si>
  <si>
    <t>Aviser, tidsskrifter, bøker o.l.</t>
  </si>
  <si>
    <t>6860</t>
  </si>
  <si>
    <t>Deltakerutgifterkurs/konferanse</t>
  </si>
  <si>
    <t>6862</t>
  </si>
  <si>
    <t>Styrets møteutgifter</t>
  </si>
  <si>
    <t>6863</t>
  </si>
  <si>
    <t>Møteutgifter</t>
  </si>
  <si>
    <t>6864</t>
  </si>
  <si>
    <t>Kostnader Film &amp; Kino</t>
  </si>
  <si>
    <t>6870</t>
  </si>
  <si>
    <t>Markedsføring og drift/etab. av nettsted</t>
  </si>
  <si>
    <t>6890</t>
  </si>
  <si>
    <t>Annen kontorkostnad</t>
  </si>
  <si>
    <t>6900</t>
  </si>
  <si>
    <t>Telefon</t>
  </si>
  <si>
    <t>7100</t>
  </si>
  <si>
    <t>Bilgodtgjørelse, oppgavepliktig</t>
  </si>
  <si>
    <t>7140</t>
  </si>
  <si>
    <t>Reisekostnader styret, ikke oppg. pliktig</t>
  </si>
  <si>
    <t>7142</t>
  </si>
  <si>
    <t>Reisekostnader dagl. leder. ikke oppg.pl</t>
  </si>
  <si>
    <t>7150</t>
  </si>
  <si>
    <t>Diettkostnad, oppgavepliktig</t>
  </si>
  <si>
    <t>7320</t>
  </si>
  <si>
    <t>Reklame, annonser, design</t>
  </si>
  <si>
    <t>7400</t>
  </si>
  <si>
    <t>Kontingent, fradragsberettiget</t>
  </si>
  <si>
    <t>7420</t>
  </si>
  <si>
    <t>Gave, fradragsberettiget</t>
  </si>
  <si>
    <t>7770</t>
  </si>
  <si>
    <t>Bank- og kortgebyr</t>
  </si>
  <si>
    <t>7790</t>
  </si>
  <si>
    <t>Annen kostnad med fradrag</t>
  </si>
  <si>
    <t>7830</t>
  </si>
  <si>
    <t>Tap på fordringer medlemskontingent</t>
  </si>
  <si>
    <t>Sum lønn og driftskostnader</t>
  </si>
  <si>
    <t>Driftsresultat</t>
  </si>
  <si>
    <t>Annen finanskostnad</t>
  </si>
  <si>
    <t>8150</t>
  </si>
  <si>
    <t>Annen rentekostnad</t>
  </si>
  <si>
    <t>8155</t>
  </si>
  <si>
    <t>Rentekostnad leverandørgjeld</t>
  </si>
  <si>
    <t xml:space="preserve">Resultat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</si>
</sst>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1" applyNumberFormat="1" applyFont="1"/>
    <xf numFmtId="0" fontId="5" fillId="0" borderId="0" xfId="0" applyFont="1"/>
    <xf numFmtId="49" fontId="3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0" xfId="0" applyFont="1"/>
    <xf numFmtId="0" fontId="6" fillId="0" borderId="0" xfId="0" applyFont="1"/>
    <xf numFmtId="49" fontId="3" fillId="0" borderId="1" xfId="0" applyNumberFormat="1" applyFont="1" applyBorder="1" applyAlignment="1">
      <alignment vertical="top"/>
    </xf>
    <xf numFmtId="3" fontId="3" fillId="0" borderId="0" xfId="1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3" fontId="4" fillId="0" borderId="0" xfId="1" applyNumberFormat="1" applyFont="1" applyFill="1" applyAlignment="1">
      <alignment vertical="top"/>
    </xf>
    <xf numFmtId="3" fontId="7" fillId="0" borderId="0" xfId="1" applyNumberFormat="1" applyFont="1" applyFill="1" applyAlignment="1">
      <alignment vertical="top"/>
    </xf>
    <xf numFmtId="49" fontId="0" fillId="0" borderId="0" xfId="0" applyNumberFormat="1" applyAlignment="1">
      <alignment vertical="top"/>
    </xf>
    <xf numFmtId="3" fontId="0" fillId="0" borderId="0" xfId="1" applyNumberFormat="1" applyFont="1" applyAlignment="1">
      <alignment vertical="top"/>
    </xf>
    <xf numFmtId="3" fontId="3" fillId="0" borderId="0" xfId="1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/>
    </xf>
    <xf numFmtId="3" fontId="0" fillId="0" borderId="0" xfId="1" applyNumberFormat="1" applyFont="1" applyFill="1" applyAlignment="1">
      <alignment vertical="top"/>
    </xf>
    <xf numFmtId="3" fontId="0" fillId="0" borderId="0" xfId="0" applyNumberFormat="1" applyAlignment="1">
      <alignment vertical="top"/>
    </xf>
    <xf numFmtId="3" fontId="3" fillId="0" borderId="1" xfId="1" applyNumberFormat="1" applyFont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3" fontId="3" fillId="2" borderId="1" xfId="1" applyNumberFormat="1" applyFont="1" applyFill="1" applyBorder="1" applyAlignment="1">
      <alignment vertical="top"/>
    </xf>
    <xf numFmtId="3" fontId="3" fillId="0" borderId="0" xfId="1" applyNumberFormat="1" applyFont="1" applyAlignment="1">
      <alignment vertical="top"/>
    </xf>
    <xf numFmtId="0" fontId="9" fillId="0" borderId="0" xfId="0" applyFont="1"/>
    <xf numFmtId="3" fontId="4" fillId="2" borderId="0" xfId="0" applyNumberFormat="1" applyFont="1" applyFill="1" applyAlignment="1">
      <alignment vertical="top"/>
    </xf>
    <xf numFmtId="164" fontId="4" fillId="0" borderId="2" xfId="1" applyNumberFormat="1" applyFont="1" applyFill="1" applyBorder="1"/>
    <xf numFmtId="49" fontId="10" fillId="0" borderId="0" xfId="0" applyNumberFormat="1" applyFont="1" applyAlignment="1">
      <alignment vertical="top"/>
    </xf>
    <xf numFmtId="0" fontId="7" fillId="0" borderId="0" xfId="0" applyFont="1"/>
    <xf numFmtId="0" fontId="8" fillId="0" borderId="0" xfId="0" applyFont="1"/>
    <xf numFmtId="3" fontId="10" fillId="0" borderId="0" xfId="1" applyNumberFormat="1" applyFont="1" applyFill="1" applyAlignment="1">
      <alignment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6C7A-8385-4C4B-AE50-F48A037ADB83}">
  <dimension ref="A1:F67"/>
  <sheetViews>
    <sheetView tabSelected="1" workbookViewId="0">
      <selection activeCell="D5" sqref="D5"/>
    </sheetView>
  </sheetViews>
  <sheetFormatPr baseColWidth="10" defaultRowHeight="14.4" x14ac:dyDescent="0.3"/>
  <cols>
    <col min="2" max="2" width="46.21875" customWidth="1"/>
    <col min="3" max="3" width="53.21875" customWidth="1"/>
  </cols>
  <sheetData>
    <row r="1" spans="1:6" ht="17.399999999999999" x14ac:dyDescent="0.35">
      <c r="A1" s="1"/>
    </row>
    <row r="3" spans="1:6" x14ac:dyDescent="0.3">
      <c r="A3" s="2" t="s">
        <v>0</v>
      </c>
      <c r="B3" s="2" t="s">
        <v>1</v>
      </c>
      <c r="C3" s="3" t="s">
        <v>2</v>
      </c>
      <c r="D3" s="4"/>
      <c r="E3" s="4"/>
    </row>
    <row r="4" spans="1:6" x14ac:dyDescent="0.3">
      <c r="A4" s="5"/>
      <c r="B4" s="5" t="s">
        <v>3</v>
      </c>
      <c r="C4" s="6">
        <v>3407275</v>
      </c>
    </row>
    <row r="5" spans="1:6" x14ac:dyDescent="0.3">
      <c r="A5" s="7" t="s">
        <v>4</v>
      </c>
      <c r="B5" s="7" t="s">
        <v>5</v>
      </c>
      <c r="C5" s="8">
        <v>2035500</v>
      </c>
      <c r="E5" s="9"/>
    </row>
    <row r="6" spans="1:6" x14ac:dyDescent="0.3">
      <c r="A6" s="20"/>
      <c r="B6" s="20" t="s">
        <v>6</v>
      </c>
      <c r="C6" s="28">
        <v>101775</v>
      </c>
      <c r="D6" s="9"/>
      <c r="E6" s="9"/>
    </row>
    <row r="7" spans="1:6" x14ac:dyDescent="0.3">
      <c r="A7" s="7" t="s">
        <v>7</v>
      </c>
      <c r="B7" s="7" t="s">
        <v>8</v>
      </c>
      <c r="C7" s="8">
        <v>600000</v>
      </c>
      <c r="D7" s="9"/>
      <c r="E7" s="9"/>
    </row>
    <row r="8" spans="1:6" x14ac:dyDescent="0.3">
      <c r="A8" s="7" t="s">
        <v>9</v>
      </c>
      <c r="B8" s="7" t="s">
        <v>10</v>
      </c>
      <c r="C8" s="8">
        <v>0</v>
      </c>
      <c r="D8" s="9"/>
      <c r="E8" s="9"/>
      <c r="F8" s="9"/>
    </row>
    <row r="9" spans="1:6" x14ac:dyDescent="0.3">
      <c r="A9" s="7"/>
      <c r="B9" s="7" t="s">
        <v>11</v>
      </c>
      <c r="C9" s="8">
        <v>70000</v>
      </c>
      <c r="D9" s="9"/>
      <c r="E9" s="9"/>
    </row>
    <row r="10" spans="1:6" x14ac:dyDescent="0.3">
      <c r="A10" s="7" t="s">
        <v>12</v>
      </c>
      <c r="B10" s="7" t="s">
        <v>13</v>
      </c>
      <c r="C10" s="8">
        <v>0</v>
      </c>
      <c r="D10" s="9"/>
      <c r="E10" s="9"/>
    </row>
    <row r="11" spans="1:6" x14ac:dyDescent="0.3">
      <c r="A11" s="7" t="s">
        <v>14</v>
      </c>
      <c r="B11" s="7" t="s">
        <v>15</v>
      </c>
      <c r="C11" s="8">
        <v>600000</v>
      </c>
      <c r="D11" s="10"/>
      <c r="E11" s="10"/>
    </row>
    <row r="12" spans="1:6" x14ac:dyDescent="0.3">
      <c r="A12" s="11"/>
      <c r="B12" s="11" t="s">
        <v>16</v>
      </c>
      <c r="C12" s="6">
        <f>SUM(C5:C11)</f>
        <v>3407275</v>
      </c>
      <c r="D12" s="9"/>
    </row>
    <row r="13" spans="1:6" x14ac:dyDescent="0.3">
      <c r="A13" s="5"/>
      <c r="B13" s="5"/>
      <c r="C13" s="12"/>
    </row>
    <row r="14" spans="1:6" x14ac:dyDescent="0.3">
      <c r="A14" s="5"/>
      <c r="B14" s="5" t="s">
        <v>17</v>
      </c>
      <c r="C14" s="13">
        <f>SUM(C15:C29)</f>
        <v>1675713</v>
      </c>
      <c r="D14" s="9"/>
      <c r="E14" s="9"/>
    </row>
    <row r="15" spans="1:6" x14ac:dyDescent="0.3">
      <c r="A15" s="7" t="s">
        <v>18</v>
      </c>
      <c r="B15" s="7" t="s">
        <v>19</v>
      </c>
      <c r="C15" s="29">
        <v>826800</v>
      </c>
      <c r="D15" s="31"/>
      <c r="E15" s="32"/>
    </row>
    <row r="16" spans="1:6" x14ac:dyDescent="0.3">
      <c r="A16" s="7" t="s">
        <v>20</v>
      </c>
      <c r="B16" s="7" t="s">
        <v>21</v>
      </c>
      <c r="C16" s="29">
        <v>400000</v>
      </c>
      <c r="D16" s="4"/>
      <c r="E16" s="27"/>
    </row>
    <row r="17" spans="1:5" x14ac:dyDescent="0.3">
      <c r="A17" s="7" t="s">
        <v>22</v>
      </c>
      <c r="B17" s="7" t="s">
        <v>23</v>
      </c>
      <c r="C17" s="15">
        <v>0</v>
      </c>
      <c r="D17" s="9"/>
      <c r="E17" s="9"/>
    </row>
    <row r="18" spans="1:5" x14ac:dyDescent="0.3">
      <c r="A18" s="7" t="s">
        <v>24</v>
      </c>
      <c r="B18" s="7" t="s">
        <v>25</v>
      </c>
      <c r="C18" s="15">
        <v>99215</v>
      </c>
      <c r="D18" s="31"/>
      <c r="E18" s="4"/>
    </row>
    <row r="19" spans="1:5" x14ac:dyDescent="0.3">
      <c r="A19" s="7" t="s">
        <v>24</v>
      </c>
      <c r="B19" s="7" t="s">
        <v>25</v>
      </c>
      <c r="C19" s="15">
        <v>50000</v>
      </c>
      <c r="D19" s="4"/>
      <c r="E19" s="4"/>
    </row>
    <row r="20" spans="1:5" x14ac:dyDescent="0.3">
      <c r="A20" s="7" t="s">
        <v>26</v>
      </c>
      <c r="B20" s="7" t="s">
        <v>27</v>
      </c>
      <c r="C20" s="15">
        <v>60000</v>
      </c>
      <c r="D20" s="9"/>
      <c r="E20" s="9"/>
    </row>
    <row r="21" spans="1:5" x14ac:dyDescent="0.3">
      <c r="A21" s="7" t="s">
        <v>28</v>
      </c>
      <c r="B21" s="7" t="s">
        <v>29</v>
      </c>
      <c r="C21" s="15">
        <v>133178</v>
      </c>
      <c r="D21" s="31"/>
      <c r="E21" s="4"/>
    </row>
    <row r="22" spans="1:5" x14ac:dyDescent="0.3">
      <c r="A22" s="7" t="s">
        <v>28</v>
      </c>
      <c r="B22" s="7" t="s">
        <v>29</v>
      </c>
      <c r="C22" s="15">
        <v>60000</v>
      </c>
      <c r="D22" s="4"/>
      <c r="E22" s="4"/>
    </row>
    <row r="23" spans="1:5" x14ac:dyDescent="0.3">
      <c r="A23" s="7" t="s">
        <v>30</v>
      </c>
      <c r="B23" s="7" t="s">
        <v>31</v>
      </c>
      <c r="C23" s="15">
        <v>20000</v>
      </c>
      <c r="D23" s="9"/>
      <c r="E23" s="9"/>
    </row>
    <row r="24" spans="1:5" x14ac:dyDescent="0.3">
      <c r="A24" s="7" t="s">
        <v>32</v>
      </c>
      <c r="B24" s="7" t="s">
        <v>33</v>
      </c>
      <c r="C24" s="15">
        <v>0</v>
      </c>
      <c r="D24" s="9"/>
      <c r="E24" s="9"/>
    </row>
    <row r="25" spans="1:5" x14ac:dyDescent="0.3">
      <c r="A25" s="7" t="s">
        <v>34</v>
      </c>
      <c r="B25" s="7" t="s">
        <v>35</v>
      </c>
      <c r="C25" s="15">
        <v>0</v>
      </c>
      <c r="D25" s="9"/>
      <c r="E25" s="9"/>
    </row>
    <row r="26" spans="1:5" x14ac:dyDescent="0.3">
      <c r="A26" s="7" t="s">
        <v>36</v>
      </c>
      <c r="B26" s="7" t="s">
        <v>37</v>
      </c>
      <c r="C26" s="15">
        <v>18520</v>
      </c>
      <c r="D26" s="31"/>
      <c r="E26" s="4"/>
    </row>
    <row r="27" spans="1:5" x14ac:dyDescent="0.3">
      <c r="A27" s="7" t="s">
        <v>36</v>
      </c>
      <c r="B27" s="7" t="s">
        <v>37</v>
      </c>
      <c r="C27" s="15">
        <v>8000</v>
      </c>
      <c r="D27" s="4"/>
      <c r="E27" s="4"/>
    </row>
    <row r="28" spans="1:5" x14ac:dyDescent="0.3">
      <c r="A28" s="7" t="s">
        <v>38</v>
      </c>
      <c r="B28" s="7" t="s">
        <v>39</v>
      </c>
      <c r="C28" s="15">
        <v>0</v>
      </c>
      <c r="D28" s="9"/>
      <c r="E28" s="9"/>
    </row>
    <row r="29" spans="1:5" x14ac:dyDescent="0.3">
      <c r="A29" s="7" t="s">
        <v>40</v>
      </c>
      <c r="B29" s="7" t="s">
        <v>41</v>
      </c>
      <c r="C29" s="15">
        <v>0</v>
      </c>
      <c r="D29" s="9"/>
      <c r="E29" s="9"/>
    </row>
    <row r="30" spans="1:5" x14ac:dyDescent="0.3">
      <c r="A30" s="30"/>
      <c r="B30" s="30"/>
      <c r="C30" s="33"/>
    </row>
    <row r="31" spans="1:5" x14ac:dyDescent="0.3">
      <c r="A31" s="5"/>
      <c r="B31" s="5" t="s">
        <v>42</v>
      </c>
      <c r="C31" s="19">
        <f>SUM(C32:C58)</f>
        <v>1731510</v>
      </c>
    </row>
    <row r="32" spans="1:5" x14ac:dyDescent="0.3">
      <c r="A32" s="17" t="s">
        <v>43</v>
      </c>
      <c r="B32" s="17" t="s">
        <v>44</v>
      </c>
      <c r="C32" s="21">
        <v>200000</v>
      </c>
      <c r="D32" s="21"/>
    </row>
    <row r="33" spans="1:5" x14ac:dyDescent="0.3">
      <c r="A33" s="7" t="s">
        <v>45</v>
      </c>
      <c r="B33" s="7" t="s">
        <v>46</v>
      </c>
      <c r="C33" s="15">
        <v>60000</v>
      </c>
      <c r="D33" s="15"/>
    </row>
    <row r="34" spans="1:5" x14ac:dyDescent="0.3">
      <c r="A34" s="7" t="s">
        <v>47</v>
      </c>
      <c r="B34" s="7" t="s">
        <v>48</v>
      </c>
      <c r="C34" s="15">
        <v>0</v>
      </c>
      <c r="D34" s="15"/>
    </row>
    <row r="35" spans="1:5" x14ac:dyDescent="0.3">
      <c r="A35" s="7" t="s">
        <v>49</v>
      </c>
      <c r="B35" s="7" t="s">
        <v>50</v>
      </c>
      <c r="C35" s="15">
        <v>0</v>
      </c>
      <c r="D35" s="15"/>
    </row>
    <row r="36" spans="1:5" x14ac:dyDescent="0.3">
      <c r="A36" s="7" t="s">
        <v>51</v>
      </c>
      <c r="B36" s="7" t="s">
        <v>52</v>
      </c>
      <c r="C36" s="15">
        <v>35000</v>
      </c>
      <c r="D36" s="15"/>
    </row>
    <row r="37" spans="1:5" x14ac:dyDescent="0.3">
      <c r="A37" s="7" t="s">
        <v>53</v>
      </c>
      <c r="B37" s="7" t="s">
        <v>54</v>
      </c>
      <c r="C37" s="15">
        <v>250000</v>
      </c>
      <c r="D37" s="15"/>
    </row>
    <row r="38" spans="1:5" x14ac:dyDescent="0.3">
      <c r="A38" s="7" t="s">
        <v>55</v>
      </c>
      <c r="B38" s="14" t="s">
        <v>56</v>
      </c>
      <c r="C38" s="16">
        <v>633700</v>
      </c>
      <c r="D38" s="16"/>
      <c r="E38" s="4"/>
    </row>
    <row r="39" spans="1:5" x14ac:dyDescent="0.3">
      <c r="A39" s="7" t="s">
        <v>57</v>
      </c>
      <c r="B39" s="7" t="s">
        <v>58</v>
      </c>
      <c r="C39" s="15">
        <v>300000</v>
      </c>
      <c r="D39" s="15"/>
    </row>
    <row r="40" spans="1:5" x14ac:dyDescent="0.3">
      <c r="A40" s="7" t="s">
        <v>59</v>
      </c>
      <c r="B40" s="7" t="s">
        <v>60</v>
      </c>
      <c r="C40" s="15">
        <v>2000</v>
      </c>
      <c r="D40" s="15"/>
    </row>
    <row r="41" spans="1:5" x14ac:dyDescent="0.3">
      <c r="A41" s="7" t="s">
        <v>61</v>
      </c>
      <c r="B41" s="7" t="s">
        <v>62</v>
      </c>
      <c r="C41" s="15">
        <v>5000</v>
      </c>
      <c r="D41" s="15"/>
    </row>
    <row r="42" spans="1:5" x14ac:dyDescent="0.3">
      <c r="A42" s="7" t="s">
        <v>63</v>
      </c>
      <c r="B42" s="7" t="s">
        <v>64</v>
      </c>
      <c r="C42" s="15">
        <v>15000</v>
      </c>
      <c r="D42" s="15"/>
    </row>
    <row r="43" spans="1:5" x14ac:dyDescent="0.3">
      <c r="A43" s="17" t="s">
        <v>65</v>
      </c>
      <c r="B43" s="17" t="s">
        <v>66</v>
      </c>
      <c r="C43" s="21">
        <v>33000</v>
      </c>
      <c r="D43" s="21"/>
      <c r="E43" s="4"/>
    </row>
    <row r="44" spans="1:5" x14ac:dyDescent="0.3">
      <c r="A44" s="17" t="s">
        <v>67</v>
      </c>
      <c r="B44" s="17" t="s">
        <v>68</v>
      </c>
      <c r="C44" s="21">
        <v>10000</v>
      </c>
      <c r="D44" s="21"/>
    </row>
    <row r="45" spans="1:5" x14ac:dyDescent="0.3">
      <c r="A45" s="17" t="s">
        <v>69</v>
      </c>
      <c r="B45" s="17" t="s">
        <v>70</v>
      </c>
      <c r="C45" s="21">
        <v>0</v>
      </c>
      <c r="D45" s="21"/>
    </row>
    <row r="46" spans="1:5" x14ac:dyDescent="0.3">
      <c r="A46" s="17" t="s">
        <v>71</v>
      </c>
      <c r="B46" s="17" t="s">
        <v>72</v>
      </c>
      <c r="C46" s="18">
        <v>0</v>
      </c>
      <c r="D46" s="21"/>
    </row>
    <row r="47" spans="1:5" x14ac:dyDescent="0.3">
      <c r="A47" s="17" t="s">
        <v>73</v>
      </c>
      <c r="B47" s="17" t="s">
        <v>74</v>
      </c>
      <c r="C47" s="18">
        <v>0</v>
      </c>
      <c r="D47" s="21"/>
    </row>
    <row r="48" spans="1:5" x14ac:dyDescent="0.3">
      <c r="A48" s="17" t="s">
        <v>75</v>
      </c>
      <c r="B48" s="17" t="s">
        <v>76</v>
      </c>
      <c r="C48" s="21">
        <v>0</v>
      </c>
      <c r="D48" s="21"/>
    </row>
    <row r="49" spans="1:5" x14ac:dyDescent="0.3">
      <c r="A49" s="17" t="s">
        <v>77</v>
      </c>
      <c r="B49" s="17" t="s">
        <v>78</v>
      </c>
      <c r="C49" s="21">
        <v>2000</v>
      </c>
      <c r="D49" s="21"/>
    </row>
    <row r="50" spans="1:5" x14ac:dyDescent="0.3">
      <c r="A50" s="17" t="s">
        <v>79</v>
      </c>
      <c r="B50" s="17" t="s">
        <v>80</v>
      </c>
      <c r="C50" s="21">
        <v>80000</v>
      </c>
      <c r="D50" s="21"/>
      <c r="E50" s="4"/>
    </row>
    <row r="51" spans="1:5" x14ac:dyDescent="0.3">
      <c r="A51" s="17" t="s">
        <v>81</v>
      </c>
      <c r="B51" s="17" t="s">
        <v>82</v>
      </c>
      <c r="C51" s="21">
        <v>50000</v>
      </c>
      <c r="D51" s="21"/>
      <c r="E51" s="4"/>
    </row>
    <row r="52" spans="1:5" x14ac:dyDescent="0.3">
      <c r="A52" s="17" t="s">
        <v>83</v>
      </c>
      <c r="B52" s="17" t="s">
        <v>84</v>
      </c>
      <c r="C52" s="21">
        <v>10000</v>
      </c>
      <c r="D52" s="21"/>
      <c r="E52" s="4"/>
    </row>
    <row r="53" spans="1:5" x14ac:dyDescent="0.3">
      <c r="A53" s="17" t="s">
        <v>85</v>
      </c>
      <c r="B53" s="17" t="s">
        <v>86</v>
      </c>
      <c r="C53" s="18">
        <v>4810</v>
      </c>
      <c r="D53" s="21"/>
    </row>
    <row r="54" spans="1:5" x14ac:dyDescent="0.3">
      <c r="A54" s="17" t="s">
        <v>87</v>
      </c>
      <c r="B54" s="17" t="s">
        <v>88</v>
      </c>
      <c r="C54" s="18">
        <v>30000</v>
      </c>
      <c r="D54" s="21"/>
    </row>
    <row r="55" spans="1:5" x14ac:dyDescent="0.3">
      <c r="A55" s="17" t="s">
        <v>89</v>
      </c>
      <c r="B55" s="17" t="s">
        <v>90</v>
      </c>
      <c r="C55" s="18">
        <v>5000</v>
      </c>
      <c r="D55" s="21"/>
    </row>
    <row r="56" spans="1:5" x14ac:dyDescent="0.3">
      <c r="A56" s="17" t="s">
        <v>91</v>
      </c>
      <c r="B56" s="17" t="s">
        <v>92</v>
      </c>
      <c r="C56" s="18">
        <v>6000</v>
      </c>
      <c r="D56" s="21"/>
    </row>
    <row r="57" spans="1:5" x14ac:dyDescent="0.3">
      <c r="A57" s="17" t="s">
        <v>93</v>
      </c>
      <c r="B57" s="17" t="s">
        <v>94</v>
      </c>
      <c r="C57" s="18">
        <v>0</v>
      </c>
      <c r="D57" s="21"/>
    </row>
    <row r="58" spans="1:5" x14ac:dyDescent="0.3">
      <c r="A58" s="17" t="s">
        <v>95</v>
      </c>
      <c r="B58" s="17" t="s">
        <v>96</v>
      </c>
      <c r="C58" s="22">
        <v>0</v>
      </c>
      <c r="D58" s="22"/>
    </row>
    <row r="59" spans="1:5" x14ac:dyDescent="0.3">
      <c r="A59" s="11"/>
      <c r="B59" s="11" t="s">
        <v>97</v>
      </c>
      <c r="C59" s="23">
        <f>C14+C31</f>
        <v>3407223</v>
      </c>
    </row>
    <row r="60" spans="1:5" x14ac:dyDescent="0.3">
      <c r="A60" s="11"/>
      <c r="B60" s="11"/>
      <c r="C60" s="23"/>
    </row>
    <row r="61" spans="1:5" x14ac:dyDescent="0.3">
      <c r="A61" s="24"/>
      <c r="B61" s="24" t="s">
        <v>98</v>
      </c>
      <c r="C61" s="25">
        <v>52</v>
      </c>
      <c r="D61" s="9"/>
      <c r="E61" s="9"/>
    </row>
    <row r="62" spans="1:5" x14ac:dyDescent="0.3">
      <c r="A62" s="5"/>
      <c r="B62" s="5"/>
      <c r="C62" s="12"/>
    </row>
    <row r="63" spans="1:5" x14ac:dyDescent="0.3">
      <c r="A63" s="5"/>
      <c r="B63" s="5" t="s">
        <v>99</v>
      </c>
      <c r="C63" s="26">
        <f>SUM(C64:C65)</f>
        <v>0</v>
      </c>
    </row>
    <row r="64" spans="1:5" x14ac:dyDescent="0.3">
      <c r="A64" s="17" t="s">
        <v>100</v>
      </c>
      <c r="B64" s="17" t="s">
        <v>101</v>
      </c>
      <c r="C64" s="18">
        <v>0</v>
      </c>
    </row>
    <row r="65" spans="1:5" x14ac:dyDescent="0.3">
      <c r="A65" s="17" t="s">
        <v>102</v>
      </c>
      <c r="B65" s="17" t="s">
        <v>103</v>
      </c>
      <c r="C65" s="18">
        <v>0</v>
      </c>
    </row>
    <row r="66" spans="1:5" x14ac:dyDescent="0.3">
      <c r="A66" s="11"/>
      <c r="B66" s="11"/>
      <c r="C66" s="23"/>
    </row>
    <row r="67" spans="1:5" x14ac:dyDescent="0.3">
      <c r="A67" s="24"/>
      <c r="B67" s="24" t="s">
        <v>104</v>
      </c>
      <c r="C67" s="25">
        <v>52</v>
      </c>
      <c r="D67" s="27"/>
      <c r="E6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Hodneland</dc:creator>
  <cp:lastModifiedBy>Nina Hodneland</cp:lastModifiedBy>
  <dcterms:created xsi:type="dcterms:W3CDTF">2026-02-16T13:12:08Z</dcterms:created>
  <dcterms:modified xsi:type="dcterms:W3CDTF">2026-02-17T11:48:59Z</dcterms:modified>
</cp:coreProperties>
</file>